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355" windowHeight="11640" activeTab="0"/>
  </bookViews>
  <sheets>
    <sheet name="стр.1" sheetId="1" r:id="rId1"/>
  </sheets>
  <definedNames>
    <definedName name="_xlnm.Print_Area" localSheetId="0">'стр.1'!$A$1:$DA$39</definedName>
  </definedNames>
  <calcPr fullCalcOnLoad="1"/>
</workbook>
</file>

<file path=xl/sharedStrings.xml><?xml version="1.0" encoding="utf-8"?>
<sst xmlns="http://schemas.openxmlformats.org/spreadsheetml/2006/main" count="85" uniqueCount="62">
  <si>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</si>
  <si>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</si>
  <si>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</si>
  <si>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</si>
  <si>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</si>
  <si>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</si>
  <si>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</si>
  <si>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</si>
  <si>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</si>
  <si>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</si>
  <si>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</si>
  <si>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</si>
  <si>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</si>
  <si>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</si>
  <si>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</si>
  <si>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</si>
  <si>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</si>
  <si>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</si>
  <si>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</si>
  <si>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</si>
  <si>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</si>
  <si>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</si>
  <si>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</si>
  <si>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</si>
  <si>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</si>
  <si>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</si>
  <si>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</si>
  <si>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</si>
  <si>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</si>
  <si>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</si>
  <si>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</si>
  <si>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</si>
  <si>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</si>
  <si>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</si>
  <si>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</si>
  <si>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</si>
  <si>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</si>
  <si>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</si>
  <si>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</si>
  <si>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</si>
  <si>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</si>
  <si>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</si>
  <si>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</si>
  <si>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</si>
  <si>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</si>
  <si>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</si>
  <si>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</si>
  <si>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</si>
  <si>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</si>
  <si>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</si>
  <si>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</si>
  <si>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</si>
  <si>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</si>
  <si>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</si>
  <si>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</si>
  <si>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</si>
  <si>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</si>
  <si>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</si>
  <si>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</si>
  <si>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Структура и объем затрат на оказание услуг</t>
  </si>
  <si>
    <t>по передаче электрической энергии ОАО "Королевская электросеть"</t>
  </si>
  <si>
    <t>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</si>
</sst>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center" vertical="center"/>
    </xf>
    <xf numFmtId="164" fontId="42" fillId="0" borderId="11" xfId="0" applyNumberFormat="1" applyFont="1" applyFill="1" applyBorder="1" applyAlignment="1">
      <alignment horizontal="center" vertical="center"/>
    </xf>
    <xf numFmtId="164" fontId="4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8"/>
  <sheetViews>
    <sheetView tabSelected="1" view="pageBreakPreview" zoomScaleSheetLayoutView="100" zoomScalePageLayoutView="0" workbookViewId="0" topLeftCell="A25">
      <selection activeCell="J16" sqref="J16:AV16"/>
    </sheetView>
  </sheetViews>
  <sheetFormatPr defaultColWidth="0.875" defaultRowHeight="15" customHeight="1"/>
  <cols>
    <col min="1" max="71" width="0.875" style="2" customWidth="1"/>
    <col min="72" max="72" width="0.2421875" style="2" customWidth="1"/>
    <col min="73" max="73" width="0.875" style="2" hidden="1" customWidth="1"/>
    <col min="74" max="81" width="0.875" style="2" customWidth="1"/>
    <col min="82" max="82" width="0.2421875" style="2" customWidth="1"/>
    <col min="83" max="84" width="0.875" style="2" customWidth="1"/>
    <col min="85" max="85" width="0.2421875" style="2" customWidth="1"/>
    <col min="86" max="101" width="0.875" style="2" customWidth="1"/>
    <col min="102" max="102" width="5.00390625" style="2" customWidth="1"/>
    <col min="103" max="103" width="21.375" style="2" hidden="1" customWidth="1"/>
    <col min="104" max="104" width="0.875" style="2" hidden="1" customWidth="1"/>
    <col min="105" max="105" width="67.00390625" style="2" hidden="1" customWidth="1"/>
    <col min="106" max="16384" width="0.875" style="2" customWidth="1"/>
  </cols>
  <sheetData>
    <row r="1" s="1" customFormat="1" ht="12" customHeight="1">
      <c r="CE1" s="1" t="s">
        <v>46</v>
      </c>
    </row>
    <row r="2" s="1" customFormat="1" ht="12" customHeight="1">
      <c r="CE2" s="1" t="s">
        <v>47</v>
      </c>
    </row>
    <row r="3" s="1" customFormat="1" ht="12" customHeight="1">
      <c r="CE3" s="1" t="s">
        <v>48</v>
      </c>
    </row>
    <row r="4" s="1" customFormat="1" ht="12" customHeight="1">
      <c r="CE4" s="1" t="s">
        <v>49</v>
      </c>
    </row>
    <row r="5" ht="12.75" customHeight="1"/>
    <row r="6" spans="1:105" s="4" customFormat="1" ht="14.25" customHeight="1">
      <c r="A6" s="13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60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7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44" t="s">
        <v>53</v>
      </c>
      <c r="B10" s="39"/>
      <c r="C10" s="39"/>
      <c r="D10" s="39"/>
      <c r="E10" s="39"/>
      <c r="F10" s="39"/>
      <c r="G10" s="39"/>
      <c r="H10" s="40"/>
      <c r="I10" s="38" t="s">
        <v>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40"/>
      <c r="AW10" s="44" t="s">
        <v>1</v>
      </c>
      <c r="AX10" s="39"/>
      <c r="AY10" s="39"/>
      <c r="AZ10" s="39"/>
      <c r="BA10" s="39"/>
      <c r="BB10" s="39"/>
      <c r="BC10" s="39"/>
      <c r="BD10" s="39"/>
      <c r="BE10" s="39"/>
      <c r="BF10" s="39"/>
      <c r="BG10" s="40"/>
      <c r="BH10" s="19" t="s">
        <v>61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38" t="s">
        <v>4</v>
      </c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40"/>
    </row>
    <row r="11" spans="1:105" ht="15">
      <c r="A11" s="41"/>
      <c r="B11" s="42"/>
      <c r="C11" s="42"/>
      <c r="D11" s="42"/>
      <c r="E11" s="42"/>
      <c r="F11" s="42"/>
      <c r="G11" s="42"/>
      <c r="H11" s="43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  <c r="AW11" s="41"/>
      <c r="AX11" s="42"/>
      <c r="AY11" s="42"/>
      <c r="AZ11" s="42"/>
      <c r="BA11" s="42"/>
      <c r="BB11" s="42"/>
      <c r="BC11" s="42"/>
      <c r="BD11" s="42"/>
      <c r="BE11" s="42"/>
      <c r="BF11" s="42"/>
      <c r="BG11" s="43"/>
      <c r="BH11" s="19" t="s">
        <v>2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1"/>
      <c r="BV11" s="19" t="s">
        <v>3</v>
      </c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1"/>
      <c r="CJ11" s="41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3"/>
    </row>
    <row r="12" spans="1:105" ht="30" customHeight="1">
      <c r="A12" s="14" t="s">
        <v>5</v>
      </c>
      <c r="B12" s="15"/>
      <c r="C12" s="15"/>
      <c r="D12" s="15"/>
      <c r="E12" s="15"/>
      <c r="F12" s="15"/>
      <c r="G12" s="15"/>
      <c r="H12" s="16"/>
      <c r="I12" s="3"/>
      <c r="J12" s="17" t="s">
        <v>6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9" t="s">
        <v>7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32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4"/>
      <c r="BV12" s="32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4"/>
      <c r="CJ12" s="22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ht="30" customHeight="1">
      <c r="A13" s="14" t="s">
        <v>8</v>
      </c>
      <c r="B13" s="15"/>
      <c r="C13" s="15"/>
      <c r="D13" s="15"/>
      <c r="E13" s="15"/>
      <c r="F13" s="15"/>
      <c r="G13" s="15"/>
      <c r="H13" s="16"/>
      <c r="I13" s="3"/>
      <c r="J13" s="17" t="s">
        <v>9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  <c r="AW13" s="19" t="s">
        <v>7</v>
      </c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32">
        <v>345048.3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32">
        <v>345331.03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4"/>
      <c r="CJ13" s="22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15">
      <c r="A14" s="14" t="s">
        <v>10</v>
      </c>
      <c r="B14" s="15"/>
      <c r="C14" s="15"/>
      <c r="D14" s="15"/>
      <c r="E14" s="15"/>
      <c r="F14" s="15"/>
      <c r="G14" s="15"/>
      <c r="H14" s="16"/>
      <c r="I14" s="3"/>
      <c r="J14" s="17" t="s">
        <v>54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19" t="s">
        <v>7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29">
        <f>BH15+BH17+BH19+BH20</f>
        <v>283167.51</v>
      </c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1"/>
      <c r="BV14" s="32">
        <f>BV15+BV17+BV19+BV20</f>
        <v>274677.20900000003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22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15" customHeight="1">
      <c r="A15" s="14" t="s">
        <v>12</v>
      </c>
      <c r="B15" s="15"/>
      <c r="C15" s="15"/>
      <c r="D15" s="15"/>
      <c r="E15" s="15"/>
      <c r="F15" s="15"/>
      <c r="G15" s="15"/>
      <c r="H15" s="16"/>
      <c r="I15" s="3"/>
      <c r="J15" s="17" t="s">
        <v>13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19" t="s">
        <v>7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7">
        <f>BH16+33365.97</f>
        <v>92963.28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>
        <f>BV16+21620+779.157+1635.99+243.903+2174.33+170.114+3980.481+4686.4</f>
        <v>97336.28100000002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35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ht="15" customHeight="1">
      <c r="A16" s="14" t="s">
        <v>15</v>
      </c>
      <c r="B16" s="15"/>
      <c r="C16" s="15"/>
      <c r="D16" s="15"/>
      <c r="E16" s="15"/>
      <c r="F16" s="15"/>
      <c r="G16" s="15"/>
      <c r="H16" s="16"/>
      <c r="I16" s="3"/>
      <c r="J16" s="17" t="s">
        <v>16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9" t="s">
        <v>7</v>
      </c>
      <c r="AX16" s="20"/>
      <c r="AY16" s="20"/>
      <c r="AZ16" s="20"/>
      <c r="BA16" s="20"/>
      <c r="BB16" s="20"/>
      <c r="BC16" s="20"/>
      <c r="BD16" s="20"/>
      <c r="BE16" s="20"/>
      <c r="BF16" s="20"/>
      <c r="BG16" s="21"/>
      <c r="BH16" s="7">
        <v>59597.31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>
        <v>62045.906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22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30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7" t="s">
        <v>55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9" t="s">
        <v>7</v>
      </c>
      <c r="AX17" s="20"/>
      <c r="AY17" s="20"/>
      <c r="AZ17" s="20"/>
      <c r="BA17" s="20"/>
      <c r="BB17" s="20"/>
      <c r="BC17" s="20"/>
      <c r="BD17" s="20"/>
      <c r="BE17" s="20"/>
      <c r="BF17" s="20"/>
      <c r="BG17" s="21"/>
      <c r="BH17" s="7">
        <f>105202.38+33980.37</f>
        <v>139182.75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>
        <v>133333.96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22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ht="15" customHeight="1">
      <c r="A18" s="14" t="s">
        <v>17</v>
      </c>
      <c r="B18" s="15"/>
      <c r="C18" s="15"/>
      <c r="D18" s="15"/>
      <c r="E18" s="15"/>
      <c r="F18" s="15"/>
      <c r="G18" s="15"/>
      <c r="H18" s="16"/>
      <c r="I18" s="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9" t="s">
        <v>7</v>
      </c>
      <c r="AX18" s="20"/>
      <c r="AY18" s="20"/>
      <c r="AZ18" s="20"/>
      <c r="BA18" s="20"/>
      <c r="BB18" s="20"/>
      <c r="BC18" s="20"/>
      <c r="BD18" s="20"/>
      <c r="BE18" s="20"/>
      <c r="BF18" s="20"/>
      <c r="BG18" s="21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22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ht="16.5" customHeight="1">
      <c r="A19" s="14" t="s">
        <v>18</v>
      </c>
      <c r="B19" s="15"/>
      <c r="C19" s="15"/>
      <c r="D19" s="15"/>
      <c r="E19" s="15"/>
      <c r="F19" s="15"/>
      <c r="G19" s="15"/>
      <c r="H19" s="16"/>
      <c r="I19" s="3"/>
      <c r="J19" s="17" t="s">
        <v>19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9" t="s">
        <v>7</v>
      </c>
      <c r="AX19" s="20"/>
      <c r="AY19" s="20"/>
      <c r="AZ19" s="20"/>
      <c r="BA19" s="20"/>
      <c r="BB19" s="20"/>
      <c r="BC19" s="20"/>
      <c r="BD19" s="20"/>
      <c r="BE19" s="20"/>
      <c r="BF19" s="20"/>
      <c r="BG19" s="21"/>
      <c r="BH19" s="7">
        <v>20674.06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>
        <v>15689.468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22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ht="16.5" customHeight="1">
      <c r="A20" s="14" t="s">
        <v>20</v>
      </c>
      <c r="B20" s="15"/>
      <c r="C20" s="15"/>
      <c r="D20" s="15"/>
      <c r="E20" s="15"/>
      <c r="F20" s="15"/>
      <c r="G20" s="15"/>
      <c r="H20" s="16"/>
      <c r="I20" s="3"/>
      <c r="J20" s="17" t="s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9" t="s">
        <v>7</v>
      </c>
      <c r="AX20" s="20"/>
      <c r="AY20" s="20"/>
      <c r="AZ20" s="20"/>
      <c r="BA20" s="20"/>
      <c r="BB20" s="20"/>
      <c r="BC20" s="20"/>
      <c r="BD20" s="20"/>
      <c r="BE20" s="20"/>
      <c r="BF20" s="20"/>
      <c r="BG20" s="21"/>
      <c r="BH20" s="7">
        <v>30347.42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v>28317.5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26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</row>
    <row r="21" spans="1:105" ht="15.75" customHeight="1">
      <c r="A21" s="14" t="s">
        <v>22</v>
      </c>
      <c r="B21" s="15"/>
      <c r="C21" s="15"/>
      <c r="D21" s="15"/>
      <c r="E21" s="15"/>
      <c r="F21" s="15"/>
      <c r="G21" s="15"/>
      <c r="H21" s="16"/>
      <c r="I21" s="3"/>
      <c r="J21" s="17" t="s">
        <v>23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9" t="s">
        <v>7</v>
      </c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H21" s="7">
        <v>13145.4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v>10177.255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22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ht="15" customHeight="1">
      <c r="A22" s="14" t="s">
        <v>24</v>
      </c>
      <c r="B22" s="15"/>
      <c r="C22" s="15"/>
      <c r="D22" s="15"/>
      <c r="E22" s="15"/>
      <c r="F22" s="15"/>
      <c r="G22" s="15"/>
      <c r="H22" s="16"/>
      <c r="I22" s="3"/>
      <c r="J22" s="17" t="s">
        <v>25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9" t="s">
        <v>7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1"/>
      <c r="BH22" s="7">
        <v>1776.61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846.153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22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ht="15" customHeight="1">
      <c r="A23" s="14" t="s">
        <v>26</v>
      </c>
      <c r="B23" s="15"/>
      <c r="C23" s="15"/>
      <c r="D23" s="15"/>
      <c r="E23" s="15"/>
      <c r="F23" s="15"/>
      <c r="G23" s="15"/>
      <c r="H23" s="16"/>
      <c r="I23" s="3"/>
      <c r="J23" s="17" t="s">
        <v>27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9" t="s">
        <v>7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1"/>
      <c r="BH23" s="23">
        <f>BH20-BH21-BH22</f>
        <v>15425.409999999996</v>
      </c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5"/>
      <c r="BV23" s="7">
        <f>BV20-BV21-BV22</f>
        <v>17294.092000000004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22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ht="15" customHeight="1">
      <c r="A24" s="14" t="s">
        <v>11</v>
      </c>
      <c r="B24" s="15"/>
      <c r="C24" s="15"/>
      <c r="D24" s="15"/>
      <c r="E24" s="15"/>
      <c r="F24" s="15"/>
      <c r="G24" s="15"/>
      <c r="H24" s="16"/>
      <c r="I24" s="3"/>
      <c r="J24" s="17" t="s">
        <v>28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9" t="s">
        <v>7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7">
        <f>BH13-BH14-BH31</f>
        <v>53002.50999999998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f>BV13-BV14-BV31</f>
        <v>70653.821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22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ht="15" customHeight="1">
      <c r="A25" s="14" t="s">
        <v>29</v>
      </c>
      <c r="B25" s="15"/>
      <c r="C25" s="15"/>
      <c r="D25" s="15"/>
      <c r="E25" s="15"/>
      <c r="F25" s="15"/>
      <c r="G25" s="15"/>
      <c r="H25" s="16"/>
      <c r="I25" s="3"/>
      <c r="J25" s="17" t="s">
        <v>30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9" t="s">
        <v>7</v>
      </c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7">
        <f>BH24*20%</f>
        <v>10600.501999999997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f>BV24*20%</f>
        <v>14130.7642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22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ht="15" customHeight="1">
      <c r="A26" s="14" t="s">
        <v>31</v>
      </c>
      <c r="B26" s="15"/>
      <c r="C26" s="15"/>
      <c r="D26" s="15"/>
      <c r="E26" s="15"/>
      <c r="F26" s="15"/>
      <c r="G26" s="15"/>
      <c r="H26" s="16"/>
      <c r="I26" s="3"/>
      <c r="J26" s="17" t="s">
        <v>56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9" t="s">
        <v>7</v>
      </c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7">
        <f>BH24-BH25</f>
        <v>42402.00799999999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f>BV24-BV25</f>
        <v>56523.0568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22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ht="30" customHeight="1">
      <c r="A27" s="14" t="s">
        <v>32</v>
      </c>
      <c r="B27" s="15"/>
      <c r="C27" s="15"/>
      <c r="D27" s="15"/>
      <c r="E27" s="15"/>
      <c r="F27" s="15"/>
      <c r="G27" s="15"/>
      <c r="H27" s="16"/>
      <c r="I27" s="3"/>
      <c r="J27" s="17" t="s">
        <v>33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9" t="s">
        <v>7</v>
      </c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7">
        <v>35325.95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41264.7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22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30" customHeight="1">
      <c r="A28" s="14" t="s">
        <v>34</v>
      </c>
      <c r="B28" s="15"/>
      <c r="C28" s="15"/>
      <c r="D28" s="15"/>
      <c r="E28" s="15"/>
      <c r="F28" s="15"/>
      <c r="G28" s="15"/>
      <c r="H28" s="16"/>
      <c r="I28" s="3"/>
      <c r="J28" s="17" t="s">
        <v>35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9" t="s">
        <v>7</v>
      </c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22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ht="15" customHeight="1">
      <c r="A29" s="14" t="s">
        <v>36</v>
      </c>
      <c r="B29" s="15"/>
      <c r="C29" s="15"/>
      <c r="D29" s="15"/>
      <c r="E29" s="15"/>
      <c r="F29" s="15"/>
      <c r="G29" s="15"/>
      <c r="H29" s="16"/>
      <c r="I29" s="3"/>
      <c r="J29" s="17" t="s">
        <v>37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9" t="s">
        <v>7</v>
      </c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22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ht="15" customHeight="1">
      <c r="A30" s="14" t="s">
        <v>38</v>
      </c>
      <c r="B30" s="15"/>
      <c r="C30" s="15"/>
      <c r="D30" s="15"/>
      <c r="E30" s="15"/>
      <c r="F30" s="15"/>
      <c r="G30" s="15"/>
      <c r="H30" s="16"/>
      <c r="I30" s="3"/>
      <c r="J30" s="17" t="s">
        <v>39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9" t="s">
        <v>7</v>
      </c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7">
        <f>7076.05</f>
        <v>7076.05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>
        <v>7557.32</v>
      </c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22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ht="60.75" customHeight="1">
      <c r="A31" s="14" t="s">
        <v>40</v>
      </c>
      <c r="B31" s="15"/>
      <c r="C31" s="15"/>
      <c r="D31" s="15"/>
      <c r="E31" s="15"/>
      <c r="F31" s="15"/>
      <c r="G31" s="15"/>
      <c r="H31" s="16"/>
      <c r="I31" s="3"/>
      <c r="J31" s="17" t="s">
        <v>41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9" t="s">
        <v>7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7">
        <v>8878.28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22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ht="30" customHeight="1">
      <c r="A32" s="14" t="s">
        <v>42</v>
      </c>
      <c r="B32" s="15"/>
      <c r="C32" s="15"/>
      <c r="D32" s="15"/>
      <c r="E32" s="15"/>
      <c r="F32" s="15"/>
      <c r="G32" s="15"/>
      <c r="H32" s="16"/>
      <c r="I32" s="3"/>
      <c r="J32" s="17" t="s">
        <v>58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9" t="s">
        <v>7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22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ht="45" customHeight="1">
      <c r="A33" s="14" t="s">
        <v>43</v>
      </c>
      <c r="B33" s="15"/>
      <c r="C33" s="15"/>
      <c r="D33" s="15"/>
      <c r="E33" s="15"/>
      <c r="F33" s="15"/>
      <c r="G33" s="15"/>
      <c r="H33" s="16"/>
      <c r="I33" s="3"/>
      <c r="J33" s="17" t="s">
        <v>44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8"/>
      <c r="AW33" s="19" t="s">
        <v>7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22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/>
    </row>
    <row r="34" spans="1:105" ht="45" customHeight="1">
      <c r="A34" s="14" t="s">
        <v>8</v>
      </c>
      <c r="B34" s="15"/>
      <c r="C34" s="15"/>
      <c r="D34" s="15"/>
      <c r="E34" s="15"/>
      <c r="F34" s="15"/>
      <c r="G34" s="15"/>
      <c r="H34" s="16"/>
      <c r="I34" s="3"/>
      <c r="J34" s="17" t="s">
        <v>45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8"/>
      <c r="AW34" s="19" t="s">
        <v>7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7">
        <v>118265.83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>
        <v>114117.009</v>
      </c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s="1" customFormat="1" ht="12.75">
      <c r="A35" s="1" t="s">
        <v>50</v>
      </c>
    </row>
    <row r="36" spans="1:105" s="1" customFormat="1" ht="37.5" customHeight="1">
      <c r="A36" s="5" t="s">
        <v>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s="1" customFormat="1" ht="25.5" customHeight="1">
      <c r="A37" s="5" t="s">
        <v>51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6:DA36"/>
    <mergeCell ref="A37:DA37"/>
    <mergeCell ref="A38:DA38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Economist2</cp:lastModifiedBy>
  <cp:lastPrinted>2013-03-25T07:55:47Z</cp:lastPrinted>
  <dcterms:created xsi:type="dcterms:W3CDTF">2010-05-19T10:50:44Z</dcterms:created>
  <dcterms:modified xsi:type="dcterms:W3CDTF">2013-03-25T07:55:50Z</dcterms:modified>
  <cp:category/>
  <cp:version/>
  <cp:contentType/>
  <cp:contentStatus/>
</cp:coreProperties>
</file>